
<file path=[Content_Types].xml><?xml version="1.0" encoding="utf-8"?>
<Types xmlns="http://schemas.openxmlformats.org/package/2006/content-types">
  <Default Extension="jpeg" ContentType="image/jpeg"/>
  <Default Extension="jp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defaultThemeVersion="166925"/>
  <mc:AlternateContent xmlns:mc="http://schemas.openxmlformats.org/markup-compatibility/2006">
    <mc:Choice Requires="x15">
      <x15ac:absPath xmlns:x15ac="http://schemas.microsoft.com/office/spreadsheetml/2010/11/ac" url="C:\Users\Kris\Documents\OneDrive - Unviersity of Idaho\ENVS 599\River Lark Catchment Partnership\Flow monitoring program\"/>
    </mc:Choice>
  </mc:AlternateContent>
  <xr:revisionPtr revIDLastSave="0" documentId="13_ncr:1_{5C37F202-1510-48D6-8D80-82B96D333E4C}" xr6:coauthVersionLast="47" xr6:coauthVersionMax="47" xr10:uidLastSave="{00000000-0000-0000-0000-000000000000}"/>
  <bookViews>
    <workbookView xWindow="-108" yWindow="-108" windowWidth="23256" windowHeight="12576" xr2:uid="{AA7E7880-3551-4E67-BB33-0B189BD199D9}"/>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9" i="1" l="1"/>
  <c r="G10" i="1"/>
  <c r="G11" i="1"/>
  <c r="G12" i="1"/>
  <c r="G13" i="1"/>
  <c r="G14" i="1"/>
  <c r="G15" i="1"/>
  <c r="G16" i="1"/>
  <c r="G17" i="1"/>
  <c r="G18" i="1"/>
  <c r="G19" i="1"/>
  <c r="G20" i="1"/>
  <c r="G21" i="1"/>
  <c r="G8" i="1"/>
  <c r="E10" i="1"/>
  <c r="E11" i="1"/>
  <c r="E12" i="1"/>
  <c r="E13" i="1"/>
  <c r="E14" i="1"/>
  <c r="E15" i="1"/>
  <c r="E16" i="1"/>
  <c r="E17" i="1"/>
  <c r="E18" i="1"/>
  <c r="E19" i="1"/>
  <c r="E20" i="1"/>
  <c r="E21" i="1"/>
  <c r="E9" i="1"/>
  <c r="B6" i="1" l="1"/>
</calcChain>
</file>

<file path=xl/sharedStrings.xml><?xml version="1.0" encoding="utf-8"?>
<sst xmlns="http://schemas.openxmlformats.org/spreadsheetml/2006/main" count="15" uniqueCount="15">
  <si>
    <t>Location</t>
  </si>
  <si>
    <t>Date</t>
  </si>
  <si>
    <t>Volunteer_Initials</t>
  </si>
  <si>
    <t>Sheepwash_Bridge_Flow_Transect_1</t>
  </si>
  <si>
    <t>GeoPacks_Flowmeter</t>
  </si>
  <si>
    <t>Distance_from_left_bank_m</t>
  </si>
  <si>
    <t>Water_depth_m</t>
  </si>
  <si>
    <t>Optional_dry_reading_m</t>
  </si>
  <si>
    <t>Section_discharge_m3_s-1</t>
  </si>
  <si>
    <t>Stream_discharge_m3_s-1</t>
  </si>
  <si>
    <t>Time_GMT</t>
  </si>
  <si>
    <t>Channel_depth_m</t>
  </si>
  <si>
    <t>Dry_depth_calculated_m</t>
  </si>
  <si>
    <t>Velocity_m_s-1</t>
  </si>
  <si>
    <t>Notes-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</si>
</sst>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15" fontId="0" fillId="0" borderId="0" xfId="0" applyNumberFormat="1"/>
    <xf numFmtId="2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jpg"/><Relationship Id="rId4" Type="http://schemas.openxmlformats.org/officeDocument/2006/relationships/image" Target="../media/image2.jpe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Sheet1!$F$7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Sheet1!$A$8:$A$21</c:f>
              <c:numCache>
                <c:formatCode>General</c:formatCode>
                <c:ptCount val="14"/>
                <c:pt idx="0">
                  <c:v>0.6</c:v>
                </c:pt>
                <c:pt idx="1">
                  <c:v>0.8</c:v>
                </c:pt>
                <c:pt idx="2">
                  <c:v>1</c:v>
                </c:pt>
                <c:pt idx="3">
                  <c:v>1.2</c:v>
                </c:pt>
                <c:pt idx="4">
                  <c:v>1.4</c:v>
                </c:pt>
                <c:pt idx="5">
                  <c:v>1.6</c:v>
                </c:pt>
                <c:pt idx="6">
                  <c:v>1.8</c:v>
                </c:pt>
                <c:pt idx="7">
                  <c:v>2</c:v>
                </c:pt>
                <c:pt idx="8">
                  <c:v>2.2000000000000002</c:v>
                </c:pt>
                <c:pt idx="9">
                  <c:v>2.4</c:v>
                </c:pt>
                <c:pt idx="10">
                  <c:v>2.6</c:v>
                </c:pt>
                <c:pt idx="11">
                  <c:v>2.8</c:v>
                </c:pt>
                <c:pt idx="12">
                  <c:v>3</c:v>
                </c:pt>
                <c:pt idx="13">
                  <c:v>3.2</c:v>
                </c:pt>
              </c:numCache>
            </c:numRef>
          </c:cat>
          <c:val>
            <c:numRef>
              <c:f>Sheet1!$F$8:$F$21</c:f>
              <c:numCache>
                <c:formatCode>General</c:formatCode>
                <c:ptCount val="14"/>
                <c:pt idx="0">
                  <c:v>0</c:v>
                </c:pt>
                <c:pt idx="1">
                  <c:v>1.1000000000000001</c:v>
                </c:pt>
                <c:pt idx="2">
                  <c:v>1.28</c:v>
                </c:pt>
                <c:pt idx="3">
                  <c:v>1.33</c:v>
                </c:pt>
                <c:pt idx="4">
                  <c:v>1.39</c:v>
                </c:pt>
                <c:pt idx="5">
                  <c:v>1.41</c:v>
                </c:pt>
                <c:pt idx="6">
                  <c:v>1.35</c:v>
                </c:pt>
                <c:pt idx="7">
                  <c:v>1.28</c:v>
                </c:pt>
                <c:pt idx="8">
                  <c:v>1.2</c:v>
                </c:pt>
                <c:pt idx="9">
                  <c:v>0.89</c:v>
                </c:pt>
                <c:pt idx="10">
                  <c:v>0.92</c:v>
                </c:pt>
                <c:pt idx="11">
                  <c:v>0.86</c:v>
                </c:pt>
                <c:pt idx="12">
                  <c:v>0.77</c:v>
                </c:pt>
                <c:pt idx="13">
                  <c:v>0.62</c:v>
                </c:pt>
              </c:numCache>
            </c:numRef>
          </c:val>
          <c:extLst>
            <c:ext xmlns:c16="http://schemas.microsoft.com/office/drawing/2014/chart" uri="{C3380CC4-5D6E-409C-BE32-E72D297353CC}">
              <c16:uniqueId val="{00000001-E062-4FF9-AB63-2B2A3DF05F6F}"/>
            </c:ext>
          </c:extLst>
        </c:ser>
        <c:ser>
          <c:idx val="2"/>
          <c:order val="1"/>
          <c:tx>
            <c:strRef>
              <c:f>Sheet1!$G$7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Sheet1!$A$8:$A$21</c:f>
              <c:numCache>
                <c:formatCode>General</c:formatCode>
                <c:ptCount val="14"/>
                <c:pt idx="0">
                  <c:v>0.6</c:v>
                </c:pt>
                <c:pt idx="1">
                  <c:v>0.8</c:v>
                </c:pt>
                <c:pt idx="2">
                  <c:v>1</c:v>
                </c:pt>
                <c:pt idx="3">
                  <c:v>1.2</c:v>
                </c:pt>
                <c:pt idx="4">
                  <c:v>1.4</c:v>
                </c:pt>
                <c:pt idx="5">
                  <c:v>1.6</c:v>
                </c:pt>
                <c:pt idx="6">
                  <c:v>1.8</c:v>
                </c:pt>
                <c:pt idx="7">
                  <c:v>2</c:v>
                </c:pt>
                <c:pt idx="8">
                  <c:v>2.2000000000000002</c:v>
                </c:pt>
                <c:pt idx="9">
                  <c:v>2.4</c:v>
                </c:pt>
                <c:pt idx="10">
                  <c:v>2.6</c:v>
                </c:pt>
                <c:pt idx="11">
                  <c:v>2.8</c:v>
                </c:pt>
                <c:pt idx="12">
                  <c:v>3</c:v>
                </c:pt>
                <c:pt idx="13">
                  <c:v>3.2</c:v>
                </c:pt>
              </c:numCache>
            </c:numRef>
          </c:cat>
          <c:val>
            <c:numRef>
              <c:f>Sheet1!$G$8:$G$21</c:f>
              <c:numCache>
                <c:formatCode>General</c:formatCode>
                <c:ptCount val="14"/>
                <c:pt idx="0">
                  <c:v>0</c:v>
                </c:pt>
                <c:pt idx="1">
                  <c:v>1.1000000000000001</c:v>
                </c:pt>
                <c:pt idx="2">
                  <c:v>1.28</c:v>
                </c:pt>
                <c:pt idx="3">
                  <c:v>1.33</c:v>
                </c:pt>
                <c:pt idx="4">
                  <c:v>1.39</c:v>
                </c:pt>
                <c:pt idx="5">
                  <c:v>1.41</c:v>
                </c:pt>
                <c:pt idx="6">
                  <c:v>1.35</c:v>
                </c:pt>
                <c:pt idx="7">
                  <c:v>1.28</c:v>
                </c:pt>
                <c:pt idx="8">
                  <c:v>1.2</c:v>
                </c:pt>
                <c:pt idx="9">
                  <c:v>0.89</c:v>
                </c:pt>
                <c:pt idx="10">
                  <c:v>0.92</c:v>
                </c:pt>
                <c:pt idx="11">
                  <c:v>0.86</c:v>
                </c:pt>
                <c:pt idx="12">
                  <c:v>0.77</c:v>
                </c:pt>
                <c:pt idx="13">
                  <c:v>0.62</c:v>
                </c:pt>
              </c:numCache>
            </c:numRef>
          </c:val>
          <c:extLst>
            <c:ext xmlns:c16="http://schemas.microsoft.com/office/drawing/2014/chart" uri="{C3380CC4-5D6E-409C-BE32-E72D297353CC}">
              <c16:uniqueId val="{00000002-E062-4FF9-AB63-2B2A3DF05F6F}"/>
            </c:ext>
          </c:extLst>
        </c:ser>
        <c:ser>
          <c:idx val="0"/>
          <c:order val="2"/>
          <c:tx>
            <c:strRef>
              <c:f>Sheet1!$D$7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Sheet1!$A$8:$A$21</c:f>
              <c:numCache>
                <c:formatCode>General</c:formatCode>
                <c:ptCount val="14"/>
                <c:pt idx="0">
                  <c:v>0.6</c:v>
                </c:pt>
                <c:pt idx="1">
                  <c:v>0.8</c:v>
                </c:pt>
                <c:pt idx="2">
                  <c:v>1</c:v>
                </c:pt>
                <c:pt idx="3">
                  <c:v>1.2</c:v>
                </c:pt>
                <c:pt idx="4">
                  <c:v>1.4</c:v>
                </c:pt>
                <c:pt idx="5">
                  <c:v>1.6</c:v>
                </c:pt>
                <c:pt idx="6">
                  <c:v>1.8</c:v>
                </c:pt>
                <c:pt idx="7">
                  <c:v>2</c:v>
                </c:pt>
                <c:pt idx="8">
                  <c:v>2.2000000000000002</c:v>
                </c:pt>
                <c:pt idx="9">
                  <c:v>2.4</c:v>
                </c:pt>
                <c:pt idx="10">
                  <c:v>2.6</c:v>
                </c:pt>
                <c:pt idx="11">
                  <c:v>2.8</c:v>
                </c:pt>
                <c:pt idx="12">
                  <c:v>3</c:v>
                </c:pt>
                <c:pt idx="13">
                  <c:v>3.2</c:v>
                </c:pt>
              </c:numCache>
            </c:numRef>
          </c:cat>
          <c:val>
            <c:numRef>
              <c:f>Sheet1!$D$8:$D$21</c:f>
              <c:numCache>
                <c:formatCode>General</c:formatCode>
                <c:ptCount val="14"/>
              </c:numCache>
            </c:numRef>
          </c:val>
          <c:extLst>
            <c:ext xmlns:c16="http://schemas.microsoft.com/office/drawing/2014/chart" uri="{C3380CC4-5D6E-409C-BE32-E72D297353CC}">
              <c16:uniqueId val="{00000000-A968-410C-A955-5445B0FA342A}"/>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24</xdr:row>
      <xdr:rowOff>102870</xdr:rowOff>
    </xdr:to>
    <xdr:graphicFrame macro="">
      <xdr:nvGraphicFramePr>
        <xdr:cNvPr id="4" name="Chart 3" descr="Rainbow in a bright blue sky with clouds">
          <a:extLst>
            <a:ext uri="{FF2B5EF4-FFF2-40B4-BE49-F238E27FC236}">
              <a16:creationId xmlns:a16="http://schemas.microsoft.com/office/drawing/2014/main" id="{99310CDF-F8C2-89E2-8C22-B58BEBEBA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908183-202D-4761-BACE-D4EF48D5FC37}">
  <dimension ref="A1:G21"/>
  <sheetViews>
    <sheetView tabSelected="1" workbookViewId="0">
      <selection activeCell="B5" sqref="B5"/>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row>
    <row r="3" spans="1:7" x14ac:dyDescent="0.3">
      <c r="A3" t="s">
        <v>10</v>
      </c>
      <c r="B3" s="2"/>
    </row>
    <row r="4" spans="1:7" x14ac:dyDescent="0.3">
      <c r="A4" t="s">
        <v>2</v>
      </c>
    </row>
    <row r="5" spans="1:7" x14ac:dyDescent="0.3">
      <c r="A5" t="s">
        <v>4</v>
      </c>
      <c r="B5" t="s">
        <v>14</v>
      </c>
    </row>
    <row r="6" spans="1:7" x14ac:dyDescent="0.3">
      <c r="A6" t="s">
        <v>9</v>
      </c>
      <c r="B6">
        <f>SUM(E8:E21)</f>
        <v>0</v>
      </c>
    </row>
    <row r="7" spans="1:7" x14ac:dyDescent="0.3">
      <c r="A7" t="s">
        <v>5</v>
      </c>
      <c r="B7" t="s">
        <v>13</v>
      </c>
      <c r="C7" t="s">
        <v>6</v>
      </c>
      <c r="D7" t="s">
        <v>7</v>
      </c>
      <c r="E7" t="s">
        <v>8</v>
      </c>
      <c r="F7" t="s">
        <v>11</v>
      </c>
      <c r="G7" t="s">
        <v>12</v>
      </c>
    </row>
    <row r="8" spans="1:7" x14ac:dyDescent="0.3">
      <c r="A8">
        <v>0.6</v>
      </c>
      <c r="F8">
        <v>0</v>
      </c>
      <c r="G8">
        <f>F8-C8</f>
        <v>0</v>
      </c>
    </row>
    <row r="9" spans="1:7" x14ac:dyDescent="0.3">
      <c r="A9">
        <v>0.8</v>
      </c>
      <c r="E9">
        <f>(A9-A8)*B9*C9</f>
        <v>0</v>
      </c>
      <c r="F9">
        <v>1.1000000000000001</v>
      </c>
      <c r="G9">
        <f t="shared" ref="G9:G21" si="0">F9-C9</f>
        <v>1.1000000000000001</v>
      </c>
    </row>
    <row r="10" spans="1:7" x14ac:dyDescent="0.3">
      <c r="A10">
        <v>1</v>
      </c>
      <c r="E10">
        <f t="shared" ref="E10:E21" si="1">(A10-A9)*B10*C10</f>
        <v>0</v>
      </c>
      <c r="F10">
        <v>1.28</v>
      </c>
      <c r="G10">
        <f t="shared" si="0"/>
        <v>1.28</v>
      </c>
    </row>
    <row r="11" spans="1:7" x14ac:dyDescent="0.3">
      <c r="A11">
        <v>1.2</v>
      </c>
      <c r="E11">
        <f t="shared" si="1"/>
        <v>0</v>
      </c>
      <c r="F11">
        <v>1.33</v>
      </c>
      <c r="G11">
        <f t="shared" si="0"/>
        <v>1.33</v>
      </c>
    </row>
    <row r="12" spans="1:7" x14ac:dyDescent="0.3">
      <c r="A12">
        <v>1.4</v>
      </c>
      <c r="E12">
        <f t="shared" si="1"/>
        <v>0</v>
      </c>
      <c r="F12">
        <v>1.39</v>
      </c>
      <c r="G12">
        <f t="shared" si="0"/>
        <v>1.39</v>
      </c>
    </row>
    <row r="13" spans="1:7" x14ac:dyDescent="0.3">
      <c r="A13">
        <v>1.6</v>
      </c>
      <c r="E13">
        <f t="shared" si="1"/>
        <v>0</v>
      </c>
      <c r="F13">
        <v>1.41</v>
      </c>
      <c r="G13">
        <f t="shared" si="0"/>
        <v>1.41</v>
      </c>
    </row>
    <row r="14" spans="1:7" x14ac:dyDescent="0.3">
      <c r="A14">
        <v>1.8</v>
      </c>
      <c r="E14">
        <f t="shared" si="1"/>
        <v>0</v>
      </c>
      <c r="F14">
        <v>1.35</v>
      </c>
      <c r="G14">
        <f t="shared" si="0"/>
        <v>1.35</v>
      </c>
    </row>
    <row r="15" spans="1:7" x14ac:dyDescent="0.3">
      <c r="A15">
        <v>2</v>
      </c>
      <c r="E15">
        <f t="shared" si="1"/>
        <v>0</v>
      </c>
      <c r="F15">
        <v>1.28</v>
      </c>
      <c r="G15">
        <f t="shared" si="0"/>
        <v>1.28</v>
      </c>
    </row>
    <row r="16" spans="1:7" x14ac:dyDescent="0.3">
      <c r="A16">
        <v>2.2000000000000002</v>
      </c>
      <c r="E16">
        <f t="shared" si="1"/>
        <v>0</v>
      </c>
      <c r="F16">
        <v>1.2</v>
      </c>
      <c r="G16">
        <f t="shared" si="0"/>
        <v>1.2</v>
      </c>
    </row>
    <row r="17" spans="1:7" x14ac:dyDescent="0.3">
      <c r="A17">
        <v>2.4</v>
      </c>
      <c r="E17">
        <f t="shared" si="1"/>
        <v>0</v>
      </c>
      <c r="F17">
        <v>0.89</v>
      </c>
      <c r="G17">
        <f t="shared" si="0"/>
        <v>0.89</v>
      </c>
    </row>
    <row r="18" spans="1:7" x14ac:dyDescent="0.3">
      <c r="A18">
        <v>2.6</v>
      </c>
      <c r="E18">
        <f t="shared" si="1"/>
        <v>0</v>
      </c>
      <c r="F18">
        <v>0.92</v>
      </c>
      <c r="G18">
        <f t="shared" si="0"/>
        <v>0.92</v>
      </c>
    </row>
    <row r="19" spans="1:7" x14ac:dyDescent="0.3">
      <c r="A19">
        <v>2.8</v>
      </c>
      <c r="E19">
        <f t="shared" si="1"/>
        <v>0</v>
      </c>
      <c r="F19">
        <v>0.86</v>
      </c>
      <c r="G19">
        <f t="shared" si="0"/>
        <v>0.86</v>
      </c>
    </row>
    <row r="20" spans="1:7" x14ac:dyDescent="0.3">
      <c r="A20">
        <v>3</v>
      </c>
      <c r="E20">
        <f t="shared" si="1"/>
        <v>0</v>
      </c>
      <c r="F20">
        <v>0.77</v>
      </c>
      <c r="G20">
        <f t="shared" si="0"/>
        <v>0.77</v>
      </c>
    </row>
    <row r="21" spans="1:7" x14ac:dyDescent="0.3">
      <c r="A21">
        <v>3.2</v>
      </c>
      <c r="E21">
        <f t="shared" si="1"/>
        <v>0</v>
      </c>
      <c r="F21">
        <v>0.62</v>
      </c>
      <c r="G21">
        <f t="shared" si="0"/>
        <v>0.62</v>
      </c>
    </row>
  </sheetData>
  <dataValidations count="7">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1" xr:uid="{147921FB-F0ED-4FEE-8B77-022B2C7CC8AA}"/>
    <dataValidation allowBlank="1" showInputMessage="1" showErrorMessage="1" promptTitle="Optional" prompt="If you did not take dry measurements, leave these cells blank." sqref="D8:D21" xr:uid="{683A4690-300A-43F9-9549-6D0534F6E38E}"/>
    <dataValidation allowBlank="1" showInputMessage="1" showErrorMessage="1" promptTitle="Optional measurement" prompt="If you did not take dry measurements, leave these cells blank." sqref="D7" xr:uid="{6FC29ED9-52B1-4CE4-85BA-73AE3CC96319}"/>
    <dataValidation allowBlank="1" showInputMessage="1" showErrorMessage="1" promptTitle="Use GMT" prompt="BST is GMT+1, ensure you put the correct time during summer." sqref="B3" xr:uid="{1BBE03D0-59CB-4829-A048-59DED7340589}"/>
    <dataValidation allowBlank="1" showInputMessage="1" showErrorMessage="1" promptTitle="Initials" prompt="Use one cell per volunteer" sqref="B4" xr:uid="{61C75775-359A-4C7E-9980-D903A4871AB7}"/>
    <dataValidation allowBlank="1" showInputMessage="1" showErrorMessage="1" promptTitle="Discharge" prompt="This is the total volume of water flowing through the transect cross-section, to be used for stage-discharge curve calculation." sqref="B6" xr:uid="{1CA829D8-1EBA-414D-A7C9-BE48B8865EBF}"/>
    <dataValidation allowBlank="1" showInputMessage="1" showErrorMessage="1" promptTitle="Notes" prompt="Add any notes in this cell, after &quot;Notes-&quot;" sqref="B5" xr:uid="{D4E0AD91-D51B-4CDF-B9F7-C7393A1408E5}"/>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Mariana</dc:creator>
  <cp:lastModifiedBy>Mariana</cp:lastModifiedBy>
  <dcterms:created xsi:type="dcterms:W3CDTF">2023-03-18T15:13:22Z</dcterms:created>
  <dcterms:modified xsi:type="dcterms:W3CDTF">2023-03-18T17:46:32Z</dcterms:modified>
</cp:coreProperties>
</file>